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tmp" ContentType="image/png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202300"/>
  <mc:AlternateContent xmlns:mc="http://schemas.openxmlformats.org/markup-compatibility/2006">
    <mc:Choice Requires="x15">
      <x15ac:absPath xmlns:x15ac="http://schemas.microsoft.com/office/spreadsheetml/2010/11/ac" url="D:\"/>
    </mc:Choice>
  </mc:AlternateContent>
  <xr:revisionPtr revIDLastSave="0" documentId="8_{6B87071A-0B54-40C4-92DC-423645BCE225}" xr6:coauthVersionLast="47" xr6:coauthVersionMax="47" xr10:uidLastSave="{00000000-0000-0000-0000-000000000000}"/>
  <bookViews>
    <workbookView xWindow="-108" yWindow="-108" windowWidth="23256" windowHeight="12576" xr2:uid="{7F2D6241-1BDB-4626-9339-2EB64B86BF98}"/>
  </bookViews>
  <sheets>
    <sheet name="Sheet1" sheetId="1" r:id="rId1"/>
    <sheet name="Sheet6" sheetId="8" r:id="rId2"/>
    <sheet name="Sheet5" sheetId="7" r:id="rId3"/>
    <sheet name="Sheet2" sheetId="4" r:id="rId4"/>
    <sheet name="Sheet3" sheetId="5" r:id="rId5"/>
    <sheet name="Sheet4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6" i="6" l="1"/>
  <c r="C5" i="6"/>
  <c r="C4" i="6"/>
</calcChain>
</file>

<file path=xl/sharedStrings.xml><?xml version="1.0" encoding="utf-8"?>
<sst xmlns="http://schemas.openxmlformats.org/spreadsheetml/2006/main" count="87" uniqueCount="66">
  <si>
    <t>Traceability Summary</t>
  </si>
  <si>
    <t>O</t>
  </si>
  <si>
    <t>△</t>
  </si>
  <si>
    <t>Traceability Type</t>
  </si>
  <si>
    <t>Completed</t>
  </si>
  <si>
    <t>Target Date</t>
  </si>
  <si>
    <t>Status</t>
  </si>
  <si>
    <t>a.  Process</t>
  </si>
  <si>
    <t>b.  Part</t>
  </si>
  <si>
    <t>a.   Process Details</t>
  </si>
  <si>
    <t>Remarks</t>
  </si>
  <si>
    <t>We will be completing 55</t>
  </si>
  <si>
    <t>Sl . No</t>
  </si>
  <si>
    <t>Part Name</t>
  </si>
  <si>
    <t>Image</t>
  </si>
  <si>
    <t>PCV</t>
  </si>
  <si>
    <t>I G Coil</t>
  </si>
  <si>
    <t>Chain Case</t>
  </si>
  <si>
    <t>Chain Cover</t>
  </si>
  <si>
    <t>Camshaft</t>
  </si>
  <si>
    <t>Fuel delivery Pipe</t>
  </si>
  <si>
    <t>∆</t>
  </si>
  <si>
    <t>Connecting rod</t>
  </si>
  <si>
    <t>Wire harness No 5, Wire harness No 6,Wire sensor</t>
  </si>
  <si>
    <t>Port Injector</t>
  </si>
  <si>
    <t>Challenges</t>
  </si>
  <si>
    <t>Before Condition :</t>
  </si>
  <si>
    <t>Light from camera used to illuminate the OCR was getting reflected and causing irritation to operator's eye</t>
  </si>
  <si>
    <t>After Condition :</t>
  </si>
  <si>
    <t>Number of cameras are increased</t>
  </si>
  <si>
    <t xml:space="preserve">Distance between Part and camera reduced </t>
  </si>
  <si>
    <t>30/04/2025</t>
  </si>
  <si>
    <t>NA</t>
  </si>
  <si>
    <t>b. Parts Traceability</t>
  </si>
  <si>
    <t>Inconsistent location of numbering on localized and import part</t>
  </si>
  <si>
    <t>RFID tag in the pallete is small. Unable to read the tag.</t>
  </si>
  <si>
    <t>Light can flash into the operator's eye</t>
  </si>
  <si>
    <t>Cycle time increase</t>
  </si>
  <si>
    <t>Benefits</t>
  </si>
  <si>
    <t>Planned</t>
  </si>
  <si>
    <t>Actual</t>
  </si>
  <si>
    <t>Type</t>
  </si>
  <si>
    <t>Cost for installation</t>
  </si>
  <si>
    <t>Background</t>
  </si>
  <si>
    <t>Images of Installed rfids</t>
  </si>
  <si>
    <t>Centralized traceability system/ server</t>
  </si>
  <si>
    <t xml:space="preserve">Challenges </t>
  </si>
  <si>
    <r>
      <t xml:space="preserve">3. The </t>
    </r>
    <r>
      <rPr>
        <sz val="11"/>
        <color rgb="FFFF0000"/>
        <rFont val="Aptos Narrow"/>
        <family val="2"/>
        <scheme val="minor"/>
      </rPr>
      <t>recursive function</t>
    </r>
    <r>
      <rPr>
        <sz val="11"/>
        <color theme="1"/>
        <rFont val="Aptos Narrow"/>
        <family val="2"/>
        <scheme val="minor"/>
      </rPr>
      <t xml:space="preserve"> in the database is consuming excessive time, leading to </t>
    </r>
    <r>
      <rPr>
        <sz val="11"/>
        <color rgb="FFFF0000"/>
        <rFont val="Aptos Narrow"/>
        <family val="2"/>
        <scheme val="minor"/>
      </rPr>
      <t>server overload</t>
    </r>
    <r>
      <rPr>
        <sz val="11"/>
        <color theme="1"/>
        <rFont val="Aptos Narrow"/>
        <family val="2"/>
        <scheme val="minor"/>
      </rPr>
      <t>.</t>
    </r>
  </si>
  <si>
    <r>
      <t xml:space="preserve">2. </t>
    </r>
    <r>
      <rPr>
        <sz val="11"/>
        <color rgb="FFFF0000"/>
        <rFont val="Aptos Narrow"/>
        <family val="2"/>
        <scheme val="minor"/>
      </rPr>
      <t>Reception time</t>
    </r>
    <r>
      <rPr>
        <sz val="11"/>
        <color theme="1"/>
        <rFont val="Aptos Narrow"/>
        <family val="2"/>
        <scheme val="minor"/>
      </rPr>
      <t xml:space="preserve"> of CSV file comprising of torque and other related data ( from impact wrenches ) is </t>
    </r>
    <r>
      <rPr>
        <sz val="11"/>
        <color rgb="FFFF0000"/>
        <rFont val="Aptos Narrow"/>
        <family val="2"/>
        <scheme val="minor"/>
      </rPr>
      <t>much later than actual time</t>
    </r>
    <r>
      <rPr>
        <sz val="11"/>
        <color theme="1"/>
        <rFont val="Aptos Narrow"/>
        <family val="2"/>
        <scheme val="minor"/>
      </rPr>
      <t xml:space="preserve"> when tightening operation happens.</t>
    </r>
  </si>
  <si>
    <r>
      <t xml:space="preserve">1. </t>
    </r>
    <r>
      <rPr>
        <sz val="11"/>
        <color rgb="FFFF0000"/>
        <rFont val="Aptos Narrow"/>
        <family val="2"/>
        <scheme val="minor"/>
      </rPr>
      <t>Time stamp mistach</t>
    </r>
    <r>
      <rPr>
        <sz val="11"/>
        <color theme="1"/>
        <rFont val="Aptos Narrow"/>
        <family val="2"/>
        <scheme val="minor"/>
      </rPr>
      <t xml:space="preserve"> due to different time set on </t>
    </r>
    <r>
      <rPr>
        <sz val="11"/>
        <color rgb="FFFF0000"/>
        <rFont val="Aptos Narrow"/>
        <family val="2"/>
        <scheme val="minor"/>
      </rPr>
      <t>controller</t>
    </r>
    <r>
      <rPr>
        <sz val="11"/>
        <color theme="1"/>
        <rFont val="Aptos Narrow"/>
        <family val="2"/>
        <scheme val="minor"/>
      </rPr>
      <t xml:space="preserve"> with respect to traceability server.</t>
    </r>
  </si>
  <si>
    <t xml:space="preserve"> Cycle time increased, Part holding is very diificult while scanning,</t>
  </si>
  <si>
    <t>Model training should be refined for better OCR reading</t>
  </si>
  <si>
    <t>I.5 L and 2.0L locations are different, In the future we would commonize the location to avoid a second camera</t>
  </si>
  <si>
    <t>2/17</t>
  </si>
  <si>
    <t>2/10</t>
  </si>
  <si>
    <t>Existing RFID</t>
  </si>
  <si>
    <t>1. Reduction of cost</t>
  </si>
  <si>
    <t>2. Reduction of maintenance</t>
  </si>
  <si>
    <t>Thinking Way</t>
  </si>
  <si>
    <t>Only added rfids in 3 stations out of 62 and populate the remianing using software.</t>
  </si>
  <si>
    <t>trac</t>
  </si>
  <si>
    <t>3. Flexibility during TAKT change</t>
  </si>
  <si>
    <t>QR code/ Barcode is not visible for scanning as it is behind the part.</t>
  </si>
  <si>
    <t xml:space="preserve">At time - </t>
  </si>
  <si>
    <t>Condition 1 :</t>
  </si>
  <si>
    <t>Condition 2 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</si>
</sst>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Aptos Narrow"/>
      <family val="2"/>
      <scheme val="minor"/>
    </font>
    <font>
      <sz val="16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u/>
      <sz val="14"/>
      <color theme="1"/>
      <name val="Aptos Narrow"/>
      <family val="2"/>
      <scheme val="minor"/>
    </font>
    <font>
      <sz val="11"/>
      <color rgb="FF000000"/>
      <name val="Aptos Narrow"/>
      <family val="2"/>
      <scheme val="minor"/>
    </font>
    <font>
      <sz val="24"/>
      <color theme="1"/>
      <name val="Aptos Narrow"/>
      <family val="2"/>
      <scheme val="minor"/>
    </font>
    <font>
      <sz val="26"/>
      <color theme="1"/>
      <name val="Aptos Narrow"/>
      <family val="2"/>
      <scheme val="minor"/>
    </font>
    <font>
      <sz val="28"/>
      <color theme="1"/>
      <name val="Aptos Narrow"/>
      <family val="2"/>
      <scheme val="minor"/>
    </font>
    <font>
      <sz val="24"/>
      <color theme="1"/>
      <name val="Aptos Narrow"/>
      <family val="2"/>
    </font>
    <font>
      <b/>
      <sz val="14"/>
      <color theme="1"/>
      <name val="Aptos Narrow"/>
      <family val="2"/>
      <scheme val="minor"/>
    </font>
    <font>
      <u/>
      <sz val="16"/>
      <color theme="1"/>
      <name val="Aptos Narrow"/>
      <family val="2"/>
      <scheme val="minor"/>
    </font>
    <font>
      <sz val="11"/>
      <color rgb="FFFF0000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8"/>
      <color theme="1"/>
      <name val="Aptos Narrow"/>
      <family val="2"/>
      <scheme val="minor"/>
    </font>
    <font>
      <sz val="12"/>
      <color theme="1"/>
      <name val="Aptos Narrow"/>
      <family val="2"/>
    </font>
    <font>
      <sz val="20"/>
      <color theme="1"/>
      <name val="Aptos Narrow"/>
      <family val="2"/>
      <scheme val="minor"/>
    </font>
    <font>
      <u/>
      <sz val="18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42">
    <xf numFmtId="0" fontId="0" fillId="0" borderId="0" xfId="0"/>
    <xf numFmtId="0" fontId="0" fillId="0" borderId="0" xfId="0" applyAlignment="1">
      <alignment horizontal="center" vertical="center"/>
    </xf>
    <xf numFmtId="0" fontId="3" fillId="0" borderId="0" xfId="0" applyFont="1"/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left" vertical="top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left" vertical="top"/>
    </xf>
    <xf numFmtId="49" fontId="2" fillId="0" borderId="8" xfId="0" applyNumberFormat="1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0" fillId="2" borderId="0" xfId="0" applyFill="1"/>
    <xf numFmtId="0" fontId="4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9" fillId="0" borderId="0" xfId="0" applyFont="1"/>
    <xf numFmtId="0" fontId="0" fillId="0" borderId="0" xfId="0" applyAlignment="1">
      <alignment wrapText="1"/>
    </xf>
    <xf numFmtId="0" fontId="10" fillId="0" borderId="0" xfId="0" applyFont="1"/>
    <xf numFmtId="15" fontId="2" fillId="0" borderId="1" xfId="0" applyNumberFormat="1" applyFont="1" applyBorder="1" applyAlignment="1">
      <alignment horizontal="center" vertical="center"/>
    </xf>
    <xf numFmtId="15" fontId="2" fillId="0" borderId="8" xfId="0" applyNumberFormat="1" applyFont="1" applyBorder="1" applyAlignment="1">
      <alignment horizontal="center" vertical="center"/>
    </xf>
    <xf numFmtId="0" fontId="13" fillId="0" borderId="0" xfId="0" applyFont="1" applyAlignment="1">
      <alignment vertical="top"/>
    </xf>
    <xf numFmtId="0" fontId="12" fillId="0" borderId="0" xfId="0" applyFont="1"/>
    <xf numFmtId="0" fontId="2" fillId="0" borderId="0" xfId="0" applyFont="1"/>
    <xf numFmtId="0" fontId="14" fillId="0" borderId="0" xfId="0" applyFont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9" fillId="0" borderId="0" xfId="0" applyFont="1" applyAlignment="1">
      <alignment wrapText="1"/>
    </xf>
    <xf numFmtId="0" fontId="6" fillId="0" borderId="0" xfId="0" applyFont="1" applyAlignment="1">
      <alignment horizontal="center" vertical="center" wrapText="1"/>
    </xf>
    <xf numFmtId="49" fontId="2" fillId="0" borderId="1" xfId="0" applyNumberFormat="1" applyFont="1" applyBorder="1" applyAlignment="1">
      <alignment horizontal="center" vertical="center"/>
    </xf>
    <xf numFmtId="0" fontId="15" fillId="0" borderId="0" xfId="0" applyFont="1"/>
    <xf numFmtId="0" fontId="1" fillId="0" borderId="0" xfId="0" applyFont="1" applyAlignment="1">
      <alignment horizontal="right"/>
    </xf>
    <xf numFmtId="0" fontId="13" fillId="0" borderId="0" xfId="0" applyFont="1"/>
    <xf numFmtId="3" fontId="0" fillId="0" borderId="0" xfId="0" applyNumberFormat="1"/>
    <xf numFmtId="0" fontId="16" fillId="0" borderId="0" xfId="0" applyFont="1"/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top"/>
    </xf>
    <xf numFmtId="0" fontId="0" fillId="0" borderId="0" xfId="0" applyAlignment="1">
      <alignment horizontal="left"/>
    </xf>
    <xf numFmtId="18" fontId="0" fillId="0" borderId="0" xfId="0" applyNumberFormat="1"/>
    <xf numFmtId="0" fontId="1" fillId="2" borderId="0" xfId="0" applyFont="1" applyFill="1" applyAlignment="1">
      <alignment horizontal="center" vertical="center"/>
    </xf>
  </cellXfs>
  <cellStyles count="1">
    <cellStyle name="Normal" xfId="0" builtinId="0"/>
  </cellStyles>
  <dxfs count="10">
    <dxf>
      <font>
        <strike val="0"/>
        <outline val="0"/>
        <shadow val="0"/>
        <u val="none"/>
        <vertAlign val="baseline"/>
        <sz val="14"/>
        <color theme="1"/>
        <name val="Aptos Narrow"/>
        <family val="2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4"/>
        <color theme="1"/>
        <name val="Aptos Narrow"/>
        <family val="2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4"/>
        <color theme="1"/>
        <name val="Aptos Narrow"/>
        <family val="2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4"/>
        <color theme="1"/>
        <name val="Aptos Narrow"/>
        <family val="2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4"/>
        <color theme="1"/>
        <name val="Aptos Narrow"/>
        <family val="2"/>
      </font>
      <alignment horizontal="center" vertical="center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4"/>
        <color theme="1"/>
        <name val="Aptos Narrow"/>
        <family val="2"/>
      </font>
      <alignment horizontal="center" vertical="center" textRotation="0" wrapText="0" indent="0" justifyLastLine="0" shrinkToFit="0" readingOrder="0"/>
    </dxf>
    <dxf>
      <border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Sheet4!$C$3</c:f>
              <c:strCache>
                <c:ptCount val="1"/>
                <c:pt idx="0">
                  <c:v>Cost for installation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Sheet4!$B$4:$B$5</c:f>
              <c:strCache>
                <c:ptCount val="2"/>
                <c:pt idx="0">
                  <c:v>Planned</c:v>
                </c:pt>
                <c:pt idx="1">
                  <c:v>Actual</c:v>
                </c:pt>
              </c:strCache>
            </c:strRef>
          </c:cat>
          <c:val>
            <c:numRef>
              <c:f>Sheet4!$C$4:$C$5</c:f>
              <c:numCache>
                <c:formatCode>#,##0</c:formatCode>
                <c:ptCount val="2"/>
                <c:pt idx="0">
                  <c:v>4030</c:v>
                </c:pt>
                <c:pt idx="1">
                  <c:v>195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B4-4489-B826-8B72AB9B75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54190864"/>
        <c:axId val="1154187984"/>
      </c:barChart>
      <c:catAx>
        <c:axId val="11541908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4187984"/>
        <c:crosses val="autoZero"/>
        <c:auto val="1"/>
        <c:lblAlgn val="ctr"/>
        <c:lblOffset val="100"/>
        <c:noMultiLvlLbl val="0"/>
      </c:catAx>
      <c:valAx>
        <c:axId val="1154187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Rupees</a:t>
                </a:r>
                <a:r>
                  <a:rPr lang="en-US" baseline="0"/>
                  <a:t> *1000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41908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mp"/><Relationship Id="rId13" Type="http://schemas.openxmlformats.org/officeDocument/2006/relationships/image" Target="cid:FE8C6B9A-EFA3-4452-A71E-B074E1FE93A7" TargetMode="External"/><Relationship Id="rId18" Type="http://schemas.openxmlformats.org/officeDocument/2006/relationships/image" Target="../media/image16.emf"/><Relationship Id="rId3" Type="http://schemas.openxmlformats.org/officeDocument/2006/relationships/image" Target="../media/image3.png"/><Relationship Id="rId7" Type="http://schemas.openxmlformats.org/officeDocument/2006/relationships/image" Target="../media/image7.tmp"/><Relationship Id="rId12" Type="http://schemas.openxmlformats.org/officeDocument/2006/relationships/image" Target="../media/image11.jpeg"/><Relationship Id="rId17" Type="http://schemas.openxmlformats.org/officeDocument/2006/relationships/image" Target="../media/image15.jpg"/><Relationship Id="rId2" Type="http://schemas.openxmlformats.org/officeDocument/2006/relationships/image" Target="../media/image2.png"/><Relationship Id="rId16" Type="http://schemas.openxmlformats.org/officeDocument/2006/relationships/image" Target="../media/image14.emf"/><Relationship Id="rId1" Type="http://schemas.openxmlformats.org/officeDocument/2006/relationships/image" Target="../media/image1.png"/><Relationship Id="rId6" Type="http://schemas.openxmlformats.org/officeDocument/2006/relationships/image" Target="../media/image6.tmp"/><Relationship Id="rId11" Type="http://schemas.openxmlformats.org/officeDocument/2006/relationships/image" Target="../media/image10.jpeg"/><Relationship Id="rId5" Type="http://schemas.openxmlformats.org/officeDocument/2006/relationships/image" Target="../media/image5.png"/><Relationship Id="rId15" Type="http://schemas.openxmlformats.org/officeDocument/2006/relationships/image" Target="../media/image13.emf"/><Relationship Id="rId10" Type="http://schemas.openxmlformats.org/officeDocument/2006/relationships/image" Target="cid:24B470C2-0B62-416E-9216-CC2B22ED3AC8" TargetMode="External"/><Relationship Id="rId19" Type="http://schemas.openxmlformats.org/officeDocument/2006/relationships/image" Target="../media/image17.emf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2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tmp"/><Relationship Id="rId1" Type="http://schemas.openxmlformats.org/officeDocument/2006/relationships/image" Target="../media/image23.tmp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tmp"/><Relationship Id="rId1" Type="http://schemas.openxmlformats.org/officeDocument/2006/relationships/image" Target="../media/image25.tmp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jpeg"/><Relationship Id="rId13" Type="http://schemas.openxmlformats.org/officeDocument/2006/relationships/image" Target="../media/image36.jpeg"/><Relationship Id="rId3" Type="http://schemas.openxmlformats.org/officeDocument/2006/relationships/image" Target="cid:34A49FB6-3CB9-4CEF-80E8-BF1E6DB78810" TargetMode="External"/><Relationship Id="rId7" Type="http://schemas.microsoft.com/office/2007/relationships/hdphoto" Target="../media/hdphoto1.wdp"/><Relationship Id="rId12" Type="http://schemas.openxmlformats.org/officeDocument/2006/relationships/image" Target="../media/image35.jpeg"/><Relationship Id="rId17" Type="http://schemas.openxmlformats.org/officeDocument/2006/relationships/image" Target="../media/image39.jpg"/><Relationship Id="rId2" Type="http://schemas.openxmlformats.org/officeDocument/2006/relationships/image" Target="../media/image28.jpeg"/><Relationship Id="rId16" Type="http://schemas.openxmlformats.org/officeDocument/2006/relationships/image" Target="../media/image38.jpeg"/><Relationship Id="rId1" Type="http://schemas.openxmlformats.org/officeDocument/2006/relationships/image" Target="../media/image27.png"/><Relationship Id="rId6" Type="http://schemas.openxmlformats.org/officeDocument/2006/relationships/image" Target="../media/image30.png"/><Relationship Id="rId11" Type="http://schemas.openxmlformats.org/officeDocument/2006/relationships/image" Target="../media/image34.jpeg"/><Relationship Id="rId5" Type="http://schemas.openxmlformats.org/officeDocument/2006/relationships/image" Target="cid:2646222C-ECD6-4D1E-BD99-1BAE627C03CC" TargetMode="External"/><Relationship Id="rId15" Type="http://schemas.openxmlformats.org/officeDocument/2006/relationships/image" Target="cid:032E57BB-A457-45FD-9CBE-F2FDC95F6E0F" TargetMode="External"/><Relationship Id="rId10" Type="http://schemas.openxmlformats.org/officeDocument/2006/relationships/image" Target="../media/image33.jpeg"/><Relationship Id="rId4" Type="http://schemas.openxmlformats.org/officeDocument/2006/relationships/image" Target="../media/image29.jpeg"/><Relationship Id="rId9" Type="http://schemas.openxmlformats.org/officeDocument/2006/relationships/image" Target="../media/image32.jpeg"/><Relationship Id="rId14" Type="http://schemas.openxmlformats.org/officeDocument/2006/relationships/image" Target="../media/image37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cid:79FBF93D-5D35-46AD-A590-D7E8C787AC81" TargetMode="External"/><Relationship Id="rId1" Type="http://schemas.openxmlformats.org/officeDocument/2006/relationships/image" Target="../media/image40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20.emf"/><Relationship Id="rId2" Type="http://schemas.openxmlformats.org/officeDocument/2006/relationships/image" Target="../media/image19.emf"/><Relationship Id="rId1" Type="http://schemas.openxmlformats.org/officeDocument/2006/relationships/image" Target="../media/image18.png"/><Relationship Id="rId5" Type="http://schemas.openxmlformats.org/officeDocument/2006/relationships/image" Target="../media/image22.emf"/><Relationship Id="rId4" Type="http://schemas.openxmlformats.org/officeDocument/2006/relationships/image" Target="../media/image2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272143</xdr:colOff>
      <xdr:row>126</xdr:row>
      <xdr:rowOff>7951</xdr:rowOff>
    </xdr:from>
    <xdr:to>
      <xdr:col>5</xdr:col>
      <xdr:colOff>531419</xdr:colOff>
      <xdr:row>152</xdr:row>
      <xdr:rowOff>130630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67671CA-0AB8-88DD-9A13-F82159E54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" y="28191065"/>
          <a:ext cx="6692733" cy="4934164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15239</xdr:colOff>
          <xdr:row>217</xdr:row>
          <xdr:rowOff>157034</xdr:rowOff>
        </xdr:from>
        <xdr:to>
          <xdr:col>5</xdr:col>
          <xdr:colOff>2002971</xdr:colOff>
          <xdr:row>287</xdr:row>
          <xdr:rowOff>28400</xdr:rowOff>
        </xdr:to>
        <xdr:pic>
          <xdr:nvPicPr>
            <xdr:cNvPr id="10" name="Picture 9">
              <a:extLst>
                <a:ext uri="{FF2B5EF4-FFF2-40B4-BE49-F238E27FC236}">
                  <a16:creationId xmlns:a16="http://schemas.microsoft.com/office/drawing/2014/main" id="{7DED4C5C-7EE0-811A-F77E-087E3D21177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heet2!$A$2:$G$11" spid="_x0000_s433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276496" y="41871091"/>
              <a:ext cx="8421189" cy="12825366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 editAs="oneCell">
    <xdr:from>
      <xdr:col>1</xdr:col>
      <xdr:colOff>1065245</xdr:colOff>
      <xdr:row>292</xdr:row>
      <xdr:rowOff>85530</xdr:rowOff>
    </xdr:from>
    <xdr:to>
      <xdr:col>4</xdr:col>
      <xdr:colOff>464622</xdr:colOff>
      <xdr:row>301</xdr:row>
      <xdr:rowOff>19297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A9D71FA-8416-8217-BBF8-5FFDEF9F1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1837" y="51201734"/>
          <a:ext cx="4375703" cy="1978725"/>
        </a:xfrm>
        <a:prstGeom prst="rect">
          <a:avLst/>
        </a:prstGeom>
      </xdr:spPr>
    </xdr:pic>
    <xdr:clientData/>
  </xdr:twoCellAnchor>
  <xdr:twoCellAnchor editAs="oneCell">
    <xdr:from>
      <xdr:col>1</xdr:col>
      <xdr:colOff>1083482</xdr:colOff>
      <xdr:row>306</xdr:row>
      <xdr:rowOff>89349</xdr:rowOff>
    </xdr:from>
    <xdr:to>
      <xdr:col>3</xdr:col>
      <xdr:colOff>1145827</xdr:colOff>
      <xdr:row>321</xdr:row>
      <xdr:rowOff>57170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0A178CD-6F1F-AA28-406D-438411DED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0074" y="54409063"/>
          <a:ext cx="3755712" cy="2767005"/>
        </a:xfrm>
        <a:prstGeom prst="rect">
          <a:avLst/>
        </a:prstGeom>
      </xdr:spPr>
    </xdr:pic>
    <xdr:clientData/>
  </xdr:twoCellAnchor>
  <xdr:twoCellAnchor editAs="oneCell">
    <xdr:from>
      <xdr:col>1</xdr:col>
      <xdr:colOff>1228107</xdr:colOff>
      <xdr:row>79</xdr:row>
      <xdr:rowOff>0</xdr:rowOff>
    </xdr:from>
    <xdr:to>
      <xdr:col>5</xdr:col>
      <xdr:colOff>925286</xdr:colOff>
      <xdr:row>100</xdr:row>
      <xdr:rowOff>20340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5D73AF5-788C-A8C8-A6C6-293E5639D7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560" b="5659"/>
        <a:stretch/>
      </xdr:blipFill>
      <xdr:spPr>
        <a:xfrm>
          <a:off x="1489364" y="15327086"/>
          <a:ext cx="6130636" cy="3906540"/>
        </a:xfrm>
        <a:prstGeom prst="rect">
          <a:avLst/>
        </a:prstGeom>
      </xdr:spPr>
    </xdr:pic>
    <xdr:clientData/>
  </xdr:twoCellAnchor>
  <xdr:twoCellAnchor editAs="oneCell">
    <xdr:from>
      <xdr:col>1</xdr:col>
      <xdr:colOff>1044219</xdr:colOff>
      <xdr:row>3</xdr:row>
      <xdr:rowOff>137160</xdr:rowOff>
    </xdr:from>
    <xdr:to>
      <xdr:col>5</xdr:col>
      <xdr:colOff>1842656</xdr:colOff>
      <xdr:row>22</xdr:row>
      <xdr:rowOff>91440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C802DD1-B96F-6595-7881-5AEED0EFE5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06" t="29549" r="9427" b="7035"/>
        <a:stretch/>
      </xdr:blipFill>
      <xdr:spPr>
        <a:xfrm>
          <a:off x="1303299" y="853440"/>
          <a:ext cx="7222097" cy="3429000"/>
        </a:xfrm>
        <a:prstGeom prst="rect">
          <a:avLst/>
        </a:prstGeom>
      </xdr:spPr>
    </xdr:pic>
    <xdr:clientData/>
  </xdr:twoCellAnchor>
  <xdr:twoCellAnchor editAs="oneCell">
    <xdr:from>
      <xdr:col>1</xdr:col>
      <xdr:colOff>831273</xdr:colOff>
      <xdr:row>24</xdr:row>
      <xdr:rowOff>62346</xdr:rowOff>
    </xdr:from>
    <xdr:to>
      <xdr:col>5</xdr:col>
      <xdr:colOff>1849582</xdr:colOff>
      <xdr:row>47</xdr:row>
      <xdr:rowOff>83128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4F6997E-40DB-22CE-55E2-0FE0726018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31" t="28970" r="8911" b="6063"/>
        <a:stretch/>
      </xdr:blipFill>
      <xdr:spPr>
        <a:xfrm>
          <a:off x="1087582" y="4745182"/>
          <a:ext cx="7446818" cy="4163291"/>
        </a:xfrm>
        <a:prstGeom prst="rect">
          <a:avLst/>
        </a:prstGeom>
      </xdr:spPr>
    </xdr:pic>
    <xdr:clientData/>
  </xdr:twoCellAnchor>
  <xdr:twoCellAnchor editAs="oneCell">
    <xdr:from>
      <xdr:col>1</xdr:col>
      <xdr:colOff>845127</xdr:colOff>
      <xdr:row>48</xdr:row>
      <xdr:rowOff>166573</xdr:rowOff>
    </xdr:from>
    <xdr:to>
      <xdr:col>5</xdr:col>
      <xdr:colOff>1849581</xdr:colOff>
      <xdr:row>70</xdr:row>
      <xdr:rowOff>36234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CD3E095-C1C6-3032-A6B9-949E55902D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25" t="29231" r="9005" b="6063"/>
        <a:stretch/>
      </xdr:blipFill>
      <xdr:spPr>
        <a:xfrm>
          <a:off x="1101436" y="9172028"/>
          <a:ext cx="7432963" cy="3832060"/>
        </a:xfrm>
        <a:prstGeom prst="rect">
          <a:avLst/>
        </a:prstGeom>
      </xdr:spPr>
    </xdr:pic>
    <xdr:clientData/>
  </xdr:twoCellAnchor>
  <xdr:twoCellAnchor>
    <xdr:from>
      <xdr:col>3</xdr:col>
      <xdr:colOff>402699</xdr:colOff>
      <xdr:row>96</xdr:row>
      <xdr:rowOff>97971</xdr:rowOff>
    </xdr:from>
    <xdr:to>
      <xdr:col>4</xdr:col>
      <xdr:colOff>248390</xdr:colOff>
      <xdr:row>100</xdr:row>
      <xdr:rowOff>2970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435406E-48B2-4101-17D2-7FB058304C9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t="31880" r="14062" b="45011"/>
        <a:stretch>
          <a:fillRect/>
        </a:stretch>
      </xdr:blipFill>
      <xdr:spPr bwMode="auto">
        <a:xfrm>
          <a:off x="4365099" y="18571028"/>
          <a:ext cx="1130205" cy="6452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97972</xdr:colOff>
      <xdr:row>95</xdr:row>
      <xdr:rowOff>85026</xdr:rowOff>
    </xdr:from>
    <xdr:to>
      <xdr:col>1</xdr:col>
      <xdr:colOff>1262743</xdr:colOff>
      <xdr:row>100</xdr:row>
      <xdr:rowOff>1677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A10A359-28D0-FEB7-A079-8C07AB526B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026" b="37121"/>
        <a:stretch/>
      </xdr:blipFill>
      <xdr:spPr>
        <a:xfrm>
          <a:off x="97972" y="18373026"/>
          <a:ext cx="1426028" cy="837354"/>
        </a:xfrm>
        <a:prstGeom prst="rect">
          <a:avLst/>
        </a:prstGeom>
      </xdr:spPr>
    </xdr:pic>
    <xdr:clientData/>
  </xdr:twoCellAnchor>
  <xdr:twoCellAnchor>
    <xdr:from>
      <xdr:col>5</xdr:col>
      <xdr:colOff>600342</xdr:colOff>
      <xdr:row>78</xdr:row>
      <xdr:rowOff>68285</xdr:rowOff>
    </xdr:from>
    <xdr:to>
      <xdr:col>5</xdr:col>
      <xdr:colOff>1948544</xdr:colOff>
      <xdr:row>82</xdr:row>
      <xdr:rowOff>101909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AA50471-C2D0-DE80-1D8D-8C76CC97AD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r:link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473" b="31520"/>
        <a:stretch>
          <a:fillRect/>
        </a:stretch>
      </xdr:blipFill>
      <xdr:spPr bwMode="auto">
        <a:xfrm>
          <a:off x="7295056" y="15210314"/>
          <a:ext cx="1348202" cy="7738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664025</xdr:colOff>
      <xdr:row>104</xdr:row>
      <xdr:rowOff>95007</xdr:rowOff>
    </xdr:from>
    <xdr:to>
      <xdr:col>3</xdr:col>
      <xdr:colOff>845125</xdr:colOff>
      <xdr:row>115</xdr:row>
      <xdr:rowOff>3045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06E0A08-098D-8630-54C4-8770C23A4D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064" t="21856" r="30646" b="38475"/>
        <a:stretch/>
      </xdr:blipFill>
      <xdr:spPr>
        <a:xfrm rot="5400000">
          <a:off x="1842433" y="19218456"/>
          <a:ext cx="2047941" cy="3882243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1228998</xdr:colOff>
          <xdr:row>124</xdr:row>
          <xdr:rowOff>88174</xdr:rowOff>
        </xdr:from>
        <xdr:to>
          <xdr:col>14</xdr:col>
          <xdr:colOff>76200</xdr:colOff>
          <xdr:row>150</xdr:row>
          <xdr:rowOff>85227</xdr:rowOff>
        </xdr:to>
        <xdr:pic>
          <xdr:nvPicPr>
            <xdr:cNvPr id="4" name="Picture 3">
              <a:extLst>
                <a:ext uri="{FF2B5EF4-FFF2-40B4-BE49-F238E27FC236}">
                  <a16:creationId xmlns:a16="http://schemas.microsoft.com/office/drawing/2014/main" id="{311AA2BB-2DC0-88A3-71E5-CD7FA1ADE36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heet3!$A$4:$I$27" spid="_x0000_s4333"/>
                </a:ext>
              </a:extLst>
            </xdr:cNvPicPr>
          </xdr:nvPicPr>
          <xdr:blipFill>
            <a:blip xmlns:r="http://schemas.openxmlformats.org/officeDocument/2006/relationships" r:embed="rId15"/>
            <a:srcRect/>
            <a:stretch>
              <a:fillRect/>
            </a:stretch>
          </xdr:blipFill>
          <xdr:spPr bwMode="auto">
            <a:xfrm>
              <a:off x="7923712" y="27901174"/>
              <a:ext cx="6020888" cy="4917396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1262743</xdr:colOff>
      <xdr:row>106</xdr:row>
      <xdr:rowOff>65315</xdr:rowOff>
    </xdr:from>
    <xdr:to>
      <xdr:col>2</xdr:col>
      <xdr:colOff>1719943</xdr:colOff>
      <xdr:row>115</xdr:row>
      <xdr:rowOff>54429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5237AFF-4466-A443-DED2-32F448E127E6}"/>
            </a:ext>
          </a:extLst>
        </xdr:cNvPr>
        <xdr:cNvSpPr/>
      </xdr:nvSpPr>
      <xdr:spPr>
        <a:xfrm>
          <a:off x="1524000" y="20476029"/>
          <a:ext cx="2329543" cy="1654629"/>
        </a:xfrm>
        <a:prstGeom prst="ellipse">
          <a:avLst/>
        </a:prstGeom>
        <a:noFill/>
        <a:ln w="38100">
          <a:solidFill>
            <a:srgbClr val="FF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555172</xdr:colOff>
      <xdr:row>115</xdr:row>
      <xdr:rowOff>54429</xdr:rowOff>
    </xdr:from>
    <xdr:to>
      <xdr:col>2</xdr:col>
      <xdr:colOff>566057</xdr:colOff>
      <xdr:row>119</xdr:row>
      <xdr:rowOff>174172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A493C47-5542-4DC5-A2DA-4C36720D2642}"/>
            </a:ext>
          </a:extLst>
        </xdr:cNvPr>
        <xdr:cNvCxnSpPr>
          <a:stCxn id="2" idx="4"/>
        </xdr:cNvCxnSpPr>
      </xdr:nvCxnSpPr>
      <xdr:spPr>
        <a:xfrm>
          <a:off x="2688772" y="22239515"/>
          <a:ext cx="10885" cy="8599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1556657</xdr:colOff>
      <xdr:row>104</xdr:row>
      <xdr:rowOff>152400</xdr:rowOff>
    </xdr:from>
    <xdr:to>
      <xdr:col>3</xdr:col>
      <xdr:colOff>761996</xdr:colOff>
      <xdr:row>108</xdr:row>
      <xdr:rowOff>138550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760DDF2E-F283-48B1-8B29-2EC255DD1853}"/>
            </a:ext>
          </a:extLst>
        </xdr:cNvPr>
        <xdr:cNvSpPr/>
      </xdr:nvSpPr>
      <xdr:spPr>
        <a:xfrm>
          <a:off x="3690257" y="20193000"/>
          <a:ext cx="1034139" cy="726379"/>
        </a:xfrm>
        <a:prstGeom prst="ellipse">
          <a:avLst/>
        </a:prstGeom>
        <a:noFill/>
        <a:ln w="38100">
          <a:solidFill>
            <a:srgbClr val="FF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761996</xdr:colOff>
      <xdr:row>106</xdr:row>
      <xdr:rowOff>199904</xdr:rowOff>
    </xdr:from>
    <xdr:to>
      <xdr:col>4</xdr:col>
      <xdr:colOff>381000</xdr:colOff>
      <xdr:row>106</xdr:row>
      <xdr:rowOff>206829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46C372E6-7F1E-CA91-BEBE-61E7EEEF8176}"/>
            </a:ext>
          </a:extLst>
        </xdr:cNvPr>
        <xdr:cNvCxnSpPr>
          <a:stCxn id="6" idx="6"/>
        </xdr:cNvCxnSpPr>
      </xdr:nvCxnSpPr>
      <xdr:spPr>
        <a:xfrm>
          <a:off x="4724396" y="20610618"/>
          <a:ext cx="903518" cy="69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674915</xdr:colOff>
      <xdr:row>106</xdr:row>
      <xdr:rowOff>0</xdr:rowOff>
    </xdr:from>
    <xdr:to>
      <xdr:col>5</xdr:col>
      <xdr:colOff>1099457</xdr:colOff>
      <xdr:row>108</xdr:row>
      <xdr:rowOff>130628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980EBC23-734B-66E2-676F-1A31787ECB7B}"/>
            </a:ext>
          </a:extLst>
        </xdr:cNvPr>
        <xdr:cNvSpPr txBox="1"/>
      </xdr:nvSpPr>
      <xdr:spPr>
        <a:xfrm>
          <a:off x="5921829" y="20410714"/>
          <a:ext cx="1872342" cy="6096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/>
            <a:t>Newly Installed RFID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261257</xdr:colOff>
          <xdr:row>163</xdr:row>
          <xdr:rowOff>83820</xdr:rowOff>
        </xdr:from>
        <xdr:to>
          <xdr:col>5</xdr:col>
          <xdr:colOff>1839686</xdr:colOff>
          <xdr:row>178</xdr:row>
          <xdr:rowOff>126794</xdr:rowOff>
        </xdr:to>
        <xdr:pic>
          <xdr:nvPicPr>
            <xdr:cNvPr id="27" name="Picture 26">
              <a:extLst>
                <a:ext uri="{FF2B5EF4-FFF2-40B4-BE49-F238E27FC236}">
                  <a16:creationId xmlns:a16="http://schemas.microsoft.com/office/drawing/2014/main" id="{0D46B28B-56D3-8EDB-EA2E-20852A75023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heet4!$F$7:$M$24" spid="_x0000_s4334"/>
                </a:ext>
              </a:extLst>
            </xdr:cNvPicPr>
          </xdr:nvPicPr>
          <xdr:blipFill>
            <a:blip xmlns:r="http://schemas.openxmlformats.org/officeDocument/2006/relationships" r:embed="rId16"/>
            <a:srcRect/>
            <a:stretch>
              <a:fillRect/>
            </a:stretch>
          </xdr:blipFill>
          <xdr:spPr bwMode="auto">
            <a:xfrm>
              <a:off x="4223657" y="31489106"/>
              <a:ext cx="4310743" cy="2938574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 editAs="oneCell">
    <xdr:from>
      <xdr:col>1</xdr:col>
      <xdr:colOff>816428</xdr:colOff>
      <xdr:row>327</xdr:row>
      <xdr:rowOff>15552</xdr:rowOff>
    </xdr:from>
    <xdr:to>
      <xdr:col>3</xdr:col>
      <xdr:colOff>300464</xdr:colOff>
      <xdr:row>347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88047BE-CB75-2141-5BD3-8118A0D382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270"/>
        <a:stretch/>
      </xdr:blipFill>
      <xdr:spPr>
        <a:xfrm>
          <a:off x="1073020" y="58254123"/>
          <a:ext cx="3177403" cy="3716693"/>
        </a:xfrm>
        <a:prstGeom prst="rect">
          <a:avLst/>
        </a:prstGeom>
      </xdr:spPr>
    </xdr:pic>
    <xdr:clientData/>
  </xdr:twoCellAnchor>
  <xdr:twoCellAnchor>
    <xdr:from>
      <xdr:col>1</xdr:col>
      <xdr:colOff>1049694</xdr:colOff>
      <xdr:row>323</xdr:row>
      <xdr:rowOff>163286</xdr:rowOff>
    </xdr:from>
    <xdr:to>
      <xdr:col>2</xdr:col>
      <xdr:colOff>1733939</xdr:colOff>
      <xdr:row>326</xdr:row>
      <xdr:rowOff>7776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A17841BB-6D9B-32AE-C053-067F36ED4684}"/>
            </a:ext>
          </a:extLst>
        </xdr:cNvPr>
        <xdr:cNvSpPr txBox="1"/>
      </xdr:nvSpPr>
      <xdr:spPr>
        <a:xfrm>
          <a:off x="1306286" y="57655408"/>
          <a:ext cx="2550367" cy="40432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/>
            <a:t>Difficulty</a:t>
          </a:r>
          <a:r>
            <a:rPr lang="en-US" sz="1400" baseline="0"/>
            <a:t> in barcode/ QR code scanning</a:t>
          </a:r>
          <a:endParaRPr lang="en-US" sz="1400"/>
        </a:p>
      </xdr:txBody>
    </xdr:sp>
    <xdr:clientData/>
  </xdr:twoCellAnchor>
  <xdr:twoCellAnchor>
    <xdr:from>
      <xdr:col>1</xdr:col>
      <xdr:colOff>1500673</xdr:colOff>
      <xdr:row>333</xdr:row>
      <xdr:rowOff>46653</xdr:rowOff>
    </xdr:from>
    <xdr:to>
      <xdr:col>2</xdr:col>
      <xdr:colOff>1080796</xdr:colOff>
      <xdr:row>339</xdr:row>
      <xdr:rowOff>171062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4FCB7394-84B7-04B3-DE49-88B3CD9F0CDB}"/>
            </a:ext>
          </a:extLst>
        </xdr:cNvPr>
        <xdr:cNvSpPr/>
      </xdr:nvSpPr>
      <xdr:spPr>
        <a:xfrm>
          <a:off x="1757265" y="59404898"/>
          <a:ext cx="1446245" cy="1244082"/>
        </a:xfrm>
        <a:prstGeom prst="ellipse">
          <a:avLst/>
        </a:prstGeom>
        <a:noFill/>
        <a:ln w="38100">
          <a:solidFill>
            <a:srgbClr val="FF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1259633</xdr:colOff>
      <xdr:row>330</xdr:row>
      <xdr:rowOff>124410</xdr:rowOff>
    </xdr:from>
    <xdr:to>
      <xdr:col>5</xdr:col>
      <xdr:colOff>606491</xdr:colOff>
      <xdr:row>340</xdr:row>
      <xdr:rowOff>147737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462AAE0-9A29-4BF3-BB29-1D3EDC94DC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7" t="20189" r="32704" b="35212"/>
        <a:stretch/>
      </xdr:blipFill>
      <xdr:spPr>
        <a:xfrm>
          <a:off x="5209592" y="58922818"/>
          <a:ext cx="2076062" cy="188945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208821</xdr:colOff>
          <xdr:row>189</xdr:row>
          <xdr:rowOff>100033</xdr:rowOff>
        </xdr:from>
        <xdr:to>
          <xdr:col>3</xdr:col>
          <xdr:colOff>775782</xdr:colOff>
          <xdr:row>213</xdr:row>
          <xdr:rowOff>100519</xdr:rowOff>
        </xdr:to>
        <xdr:pic>
          <xdr:nvPicPr>
            <xdr:cNvPr id="37" name="Picture 36">
              <a:extLst>
                <a:ext uri="{FF2B5EF4-FFF2-40B4-BE49-F238E27FC236}">
                  <a16:creationId xmlns:a16="http://schemas.microsoft.com/office/drawing/2014/main" id="{46FA8092-B732-01D0-4541-A68FB528AA8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heet6!$A$2:$G$25" spid="_x0000_s4335"/>
                </a:ext>
              </a:extLst>
            </xdr:cNvPicPr>
          </xdr:nvPicPr>
          <xdr:blipFill>
            <a:blip xmlns:r="http://schemas.openxmlformats.org/officeDocument/2006/relationships" r:embed="rId18"/>
            <a:srcRect/>
            <a:stretch>
              <a:fillRect/>
            </a:stretch>
          </xdr:blipFill>
          <xdr:spPr bwMode="auto">
            <a:xfrm>
              <a:off x="468225" y="36740884"/>
              <a:ext cx="4263472" cy="4475209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565988</xdr:colOff>
          <xdr:row>189</xdr:row>
          <xdr:rowOff>127594</xdr:rowOff>
        </xdr:from>
        <xdr:to>
          <xdr:col>10</xdr:col>
          <xdr:colOff>483789</xdr:colOff>
          <xdr:row>205</xdr:row>
          <xdr:rowOff>135214</xdr:rowOff>
        </xdr:to>
        <xdr:pic>
          <xdr:nvPicPr>
            <xdr:cNvPr id="38" name="Picture 37">
              <a:extLst>
                <a:ext uri="{FF2B5EF4-FFF2-40B4-BE49-F238E27FC236}">
                  <a16:creationId xmlns:a16="http://schemas.microsoft.com/office/drawing/2014/main" id="{2FABA906-9ECB-EF62-373F-9902FF8C2E0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heet6!$H$3:$Q$18" spid="_x0000_s4336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5802711" y="36768445"/>
              <a:ext cx="6102972" cy="2990769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312419</xdr:colOff>
      <xdr:row>2</xdr:row>
      <xdr:rowOff>114300</xdr:rowOff>
    </xdr:from>
    <xdr:to>
      <xdr:col>6</xdr:col>
      <xdr:colOff>99060</xdr:colOff>
      <xdr:row>24</xdr:row>
      <xdr:rowOff>145455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1E3BF8-A280-3E84-A733-8A5CA9A0FA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0" t="31011" r="68333"/>
        <a:stretch/>
      </xdr:blipFill>
      <xdr:spPr>
        <a:xfrm>
          <a:off x="312419" y="480060"/>
          <a:ext cx="3444241" cy="4054515"/>
        </a:xfrm>
        <a:prstGeom prst="rect">
          <a:avLst/>
        </a:prstGeom>
      </xdr:spPr>
    </xdr:pic>
    <xdr:clientData/>
  </xdr:twoCellAnchor>
  <xdr:twoCellAnchor editAs="oneCell">
    <xdr:from>
      <xdr:col>7</xdr:col>
      <xdr:colOff>556261</xdr:colOff>
      <xdr:row>3</xdr:row>
      <xdr:rowOff>76200</xdr:rowOff>
    </xdr:from>
    <xdr:to>
      <xdr:col>16</xdr:col>
      <xdr:colOff>182880</xdr:colOff>
      <xdr:row>17</xdr:row>
      <xdr:rowOff>7619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106F970-2B48-E93F-86F1-9E9BF1ED04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4" t="25438" r="63028" b="42569"/>
        <a:stretch/>
      </xdr:blipFill>
      <xdr:spPr>
        <a:xfrm>
          <a:off x="4823461" y="624840"/>
          <a:ext cx="5113019" cy="249173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137159</xdr:colOff>
      <xdr:row>0</xdr:row>
      <xdr:rowOff>100461</xdr:rowOff>
    </xdr:from>
    <xdr:to>
      <xdr:col>9</xdr:col>
      <xdr:colOff>313676</xdr:colOff>
      <xdr:row>17</xdr:row>
      <xdr:rowOff>31155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37C5F78-285C-E5AD-EA7E-8AEC7048C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59" y="100461"/>
          <a:ext cx="5662917" cy="3039654"/>
        </a:xfrm>
        <a:prstGeom prst="rect">
          <a:avLst/>
        </a:prstGeom>
      </xdr:spPr>
    </xdr:pic>
    <xdr:clientData/>
  </xdr:twoCellAnchor>
  <xdr:twoCellAnchor editAs="oneCell">
    <xdr:from>
      <xdr:col>0</xdr:col>
      <xdr:colOff>133923</xdr:colOff>
      <xdr:row>17</xdr:row>
      <xdr:rowOff>38101</xdr:rowOff>
    </xdr:from>
    <xdr:to>
      <xdr:col>9</xdr:col>
      <xdr:colOff>327660</xdr:colOff>
      <xdr:row>33</xdr:row>
      <xdr:rowOff>160021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636AD-192A-8A1C-E356-3018BD09C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23" y="3147061"/>
          <a:ext cx="5680137" cy="3048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45719</xdr:colOff>
      <xdr:row>6</xdr:row>
      <xdr:rowOff>30480</xdr:rowOff>
    </xdr:from>
    <xdr:to>
      <xdr:col>3</xdr:col>
      <xdr:colOff>0</xdr:colOff>
      <xdr:row>6</xdr:row>
      <xdr:rowOff>1661160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28C75D-0E9B-8EC5-5FCD-8DC0CCE66C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924" b="30178"/>
        <a:stretch/>
      </xdr:blipFill>
      <xdr:spPr>
        <a:xfrm>
          <a:off x="1935479" y="7566660"/>
          <a:ext cx="1897381" cy="1630680"/>
        </a:xfrm>
        <a:prstGeom prst="rect">
          <a:avLst/>
        </a:prstGeom>
      </xdr:spPr>
    </xdr:pic>
    <xdr:clientData/>
  </xdr:twoCellAnchor>
  <xdr:twoCellAnchor>
    <xdr:from>
      <xdr:col>2</xdr:col>
      <xdr:colOff>464820</xdr:colOff>
      <xdr:row>6</xdr:row>
      <xdr:rowOff>815340</xdr:rowOff>
    </xdr:from>
    <xdr:to>
      <xdr:col>2</xdr:col>
      <xdr:colOff>1363980</xdr:colOff>
      <xdr:row>6</xdr:row>
      <xdr:rowOff>1440180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3F03215B-7038-0224-0900-C6DBA61E17FD}"/>
            </a:ext>
          </a:extLst>
        </xdr:cNvPr>
        <xdr:cNvSpPr/>
      </xdr:nvSpPr>
      <xdr:spPr>
        <a:xfrm>
          <a:off x="2354580" y="1181100"/>
          <a:ext cx="899160" cy="624840"/>
        </a:xfrm>
        <a:prstGeom prst="ellipse">
          <a:avLst/>
        </a:prstGeom>
        <a:noFill/>
        <a:ln w="38100">
          <a:solidFill>
            <a:srgbClr val="C0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15240</xdr:colOff>
      <xdr:row>6</xdr:row>
      <xdr:rowOff>7620</xdr:rowOff>
    </xdr:from>
    <xdr:to>
      <xdr:col>4</xdr:col>
      <xdr:colOff>7620</xdr:colOff>
      <xdr:row>6</xdr:row>
      <xdr:rowOff>1653540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5EB045-E41F-FDBF-4B05-1CFB855DD7E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r:link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18" t="37757" r="38044" b="41016"/>
        <a:stretch>
          <a:fillRect/>
        </a:stretch>
      </xdr:blipFill>
      <xdr:spPr bwMode="auto">
        <a:xfrm>
          <a:off x="3848100" y="7543800"/>
          <a:ext cx="2286000" cy="1645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38100</xdr:colOff>
      <xdr:row>7</xdr:row>
      <xdr:rowOff>1464974</xdr:rowOff>
    </xdr:from>
    <xdr:to>
      <xdr:col>2</xdr:col>
      <xdr:colOff>1920240</xdr:colOff>
      <xdr:row>8</xdr:row>
      <xdr:rowOff>1912620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70E63AA-D4F6-038C-FEA6-BA8BA3B054B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r:link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102" r="62955" b="23498"/>
        <a:stretch>
          <a:fillRect/>
        </a:stretch>
      </xdr:blipFill>
      <xdr:spPr bwMode="auto">
        <a:xfrm>
          <a:off x="1927860" y="10669934"/>
          <a:ext cx="1882140" cy="19259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15240</xdr:colOff>
      <xdr:row>8</xdr:row>
      <xdr:rowOff>0</xdr:rowOff>
    </xdr:from>
    <xdr:to>
      <xdr:col>3</xdr:col>
      <xdr:colOff>2278380</xdr:colOff>
      <xdr:row>9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E8D7CAD-ABDB-4941-8BCE-5F9C208FFB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r:link="rId5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saturation sat="2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47102" r="79780" b="39389"/>
        <a:stretch>
          <a:fillRect/>
        </a:stretch>
      </xdr:blipFill>
      <xdr:spPr bwMode="auto">
        <a:xfrm>
          <a:off x="3848100" y="10683240"/>
          <a:ext cx="2263140" cy="1943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45720</xdr:colOff>
      <xdr:row>7</xdr:row>
      <xdr:rowOff>0</xdr:rowOff>
    </xdr:from>
    <xdr:to>
      <xdr:col>3</xdr:col>
      <xdr:colOff>2278380</xdr:colOff>
      <xdr:row>7</xdr:row>
      <xdr:rowOff>45720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06260F0-C876-1A2B-3B77-A2561B7EC9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906" t="15400" r="37901" b="70300"/>
        <a:stretch/>
      </xdr:blipFill>
      <xdr:spPr bwMode="auto">
        <a:xfrm>
          <a:off x="3878580" y="7338060"/>
          <a:ext cx="2232660" cy="19278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</xdr:colOff>
      <xdr:row>7</xdr:row>
      <xdr:rowOff>7624</xdr:rowOff>
    </xdr:from>
    <xdr:to>
      <xdr:col>3</xdr:col>
      <xdr:colOff>22860</xdr:colOff>
      <xdr:row>7</xdr:row>
      <xdr:rowOff>1470660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B12DE8F-8FA5-B133-883E-03231FBD5C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30" t="4849" r="37727"/>
        <a:stretch/>
      </xdr:blipFill>
      <xdr:spPr>
        <a:xfrm rot="5400000">
          <a:off x="2148842" y="8968742"/>
          <a:ext cx="1463036" cy="195072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</xdr:colOff>
      <xdr:row>7</xdr:row>
      <xdr:rowOff>8434</xdr:rowOff>
    </xdr:from>
    <xdr:to>
      <xdr:col>3</xdr:col>
      <xdr:colOff>2286000</xdr:colOff>
      <xdr:row>8</xdr:row>
      <xdr:rowOff>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EAA50DA-E459-452B-A83E-3F0451DFF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00" t="35468" r="47076" b="33583"/>
        <a:stretch/>
      </xdr:blipFill>
      <xdr:spPr>
        <a:xfrm rot="5400000">
          <a:off x="4263795" y="8828179"/>
          <a:ext cx="1469850" cy="224028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</xdr:row>
      <xdr:rowOff>7621</xdr:rowOff>
    </xdr:from>
    <xdr:to>
      <xdr:col>3</xdr:col>
      <xdr:colOff>10422</xdr:colOff>
      <xdr:row>3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C91A7E-BBC3-459D-8346-E67CD9B646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14" t="14549" r="-454" b="55560"/>
        <a:stretch/>
      </xdr:blipFill>
      <xdr:spPr bwMode="auto">
        <a:xfrm>
          <a:off x="1889760" y="419101"/>
          <a:ext cx="1953522" cy="24155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15240</xdr:colOff>
      <xdr:row>2</xdr:row>
      <xdr:rowOff>7620</xdr:rowOff>
    </xdr:from>
    <xdr:to>
      <xdr:col>3</xdr:col>
      <xdr:colOff>2232660</xdr:colOff>
      <xdr:row>2</xdr:row>
      <xdr:rowOff>1203960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DAA9B1D-937E-468F-BBD0-C88C5BBEE0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906" t="15400" r="37901" b="70300"/>
        <a:stretch/>
      </xdr:blipFill>
      <xdr:spPr bwMode="auto">
        <a:xfrm>
          <a:off x="3848100" y="419100"/>
          <a:ext cx="2217420" cy="11963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441960</xdr:colOff>
      <xdr:row>2</xdr:row>
      <xdr:rowOff>182880</xdr:rowOff>
    </xdr:from>
    <xdr:to>
      <xdr:col>2</xdr:col>
      <xdr:colOff>1356360</xdr:colOff>
      <xdr:row>2</xdr:row>
      <xdr:rowOff>1074420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A5023555-C2D5-460C-B90F-B62A1CA335F0}"/>
            </a:ext>
          </a:extLst>
        </xdr:cNvPr>
        <xdr:cNvSpPr/>
      </xdr:nvSpPr>
      <xdr:spPr>
        <a:xfrm>
          <a:off x="2331720" y="7688580"/>
          <a:ext cx="914400" cy="891540"/>
        </a:xfrm>
        <a:prstGeom prst="ellipse">
          <a:avLst/>
        </a:prstGeom>
        <a:noFill/>
        <a:ln w="38100">
          <a:solidFill>
            <a:srgbClr val="C0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640080</xdr:colOff>
      <xdr:row>2</xdr:row>
      <xdr:rowOff>2026919</xdr:rowOff>
    </xdr:from>
    <xdr:to>
      <xdr:col>2</xdr:col>
      <xdr:colOff>1303020</xdr:colOff>
      <xdr:row>3</xdr:row>
      <xdr:rowOff>15240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9DC5C308-26F3-48B2-9E71-718B9DB6CCBD}"/>
            </a:ext>
          </a:extLst>
        </xdr:cNvPr>
        <xdr:cNvSpPr/>
      </xdr:nvSpPr>
      <xdr:spPr>
        <a:xfrm>
          <a:off x="2529840" y="2438399"/>
          <a:ext cx="662940" cy="411481"/>
        </a:xfrm>
        <a:prstGeom prst="ellipse">
          <a:avLst/>
        </a:prstGeom>
        <a:noFill/>
        <a:ln w="38100">
          <a:solidFill>
            <a:srgbClr val="C0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</xdr:col>
      <xdr:colOff>60958</xdr:colOff>
      <xdr:row>4</xdr:row>
      <xdr:rowOff>45722</xdr:rowOff>
    </xdr:from>
    <xdr:ext cx="1866901" cy="1767842"/>
    <xdr:pic>
      <xdr:nvPicPr>
        <xdr:cNvPr id="21" name="Picture 20">
          <a:extLst>
            <a:ext uri="{FF2B5EF4-FFF2-40B4-BE49-F238E27FC236}">
              <a16:creationId xmlns:a16="http://schemas.microsoft.com/office/drawing/2014/main" id="{F2040258-B24E-4D90-9847-AD78562418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70" t="21207" r="24773" b="10241"/>
        <a:stretch/>
      </xdr:blipFill>
      <xdr:spPr>
        <a:xfrm rot="5400000">
          <a:off x="2000248" y="10039352"/>
          <a:ext cx="1767842" cy="1866901"/>
        </a:xfrm>
        <a:prstGeom prst="rect">
          <a:avLst/>
        </a:prstGeom>
      </xdr:spPr>
    </xdr:pic>
    <xdr:clientData/>
  </xdr:oneCellAnchor>
  <xdr:oneCellAnchor>
    <xdr:from>
      <xdr:col>3</xdr:col>
      <xdr:colOff>38100</xdr:colOff>
      <xdr:row>4</xdr:row>
      <xdr:rowOff>26716</xdr:rowOff>
    </xdr:from>
    <xdr:ext cx="2232660" cy="1763984"/>
    <xdr:pic>
      <xdr:nvPicPr>
        <xdr:cNvPr id="22" name="Picture 21">
          <a:extLst>
            <a:ext uri="{FF2B5EF4-FFF2-40B4-BE49-F238E27FC236}">
              <a16:creationId xmlns:a16="http://schemas.microsoft.com/office/drawing/2014/main" id="{F23BE550-A11C-4BC4-B1F4-8A45AA60E7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441" t="35197" r="39212" b="39341"/>
        <a:stretch/>
      </xdr:blipFill>
      <xdr:spPr>
        <a:xfrm rot="5400000">
          <a:off x="4105298" y="9835538"/>
          <a:ext cx="1763984" cy="2232660"/>
        </a:xfrm>
        <a:prstGeom prst="rect">
          <a:avLst/>
        </a:prstGeom>
      </xdr:spPr>
    </xdr:pic>
    <xdr:clientData/>
  </xdr:oneCellAnchor>
  <xdr:twoCellAnchor>
    <xdr:from>
      <xdr:col>2</xdr:col>
      <xdr:colOff>586740</xdr:colOff>
      <xdr:row>4</xdr:row>
      <xdr:rowOff>449580</xdr:rowOff>
    </xdr:from>
    <xdr:to>
      <xdr:col>2</xdr:col>
      <xdr:colOff>1630680</xdr:colOff>
      <xdr:row>4</xdr:row>
      <xdr:rowOff>1379220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677925B9-8011-42E8-86B5-6B88AF06178D}"/>
            </a:ext>
          </a:extLst>
        </xdr:cNvPr>
        <xdr:cNvSpPr/>
      </xdr:nvSpPr>
      <xdr:spPr>
        <a:xfrm>
          <a:off x="2476500" y="10492740"/>
          <a:ext cx="1043940" cy="929640"/>
        </a:xfrm>
        <a:prstGeom prst="ellipse">
          <a:avLst/>
        </a:prstGeom>
        <a:noFill/>
        <a:ln w="38100">
          <a:solidFill>
            <a:srgbClr val="C0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</xdr:col>
      <xdr:colOff>22860</xdr:colOff>
      <xdr:row>4</xdr:row>
      <xdr:rowOff>1744979</xdr:rowOff>
    </xdr:from>
    <xdr:ext cx="1912620" cy="1920240"/>
    <xdr:pic>
      <xdr:nvPicPr>
        <xdr:cNvPr id="24" name="Picture 23">
          <a:extLst>
            <a:ext uri="{FF2B5EF4-FFF2-40B4-BE49-F238E27FC236}">
              <a16:creationId xmlns:a16="http://schemas.microsoft.com/office/drawing/2014/main" id="{227939C3-5928-4A71-B712-C28B2FA3CD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97" r="26591"/>
        <a:stretch/>
      </xdr:blipFill>
      <xdr:spPr>
        <a:xfrm rot="5400000" flipH="1">
          <a:off x="1908810" y="5642609"/>
          <a:ext cx="1920240" cy="1912620"/>
        </a:xfrm>
        <a:prstGeom prst="rect">
          <a:avLst/>
        </a:prstGeom>
      </xdr:spPr>
    </xdr:pic>
    <xdr:clientData/>
  </xdr:oneCellAnchor>
  <xdr:twoCellAnchor>
    <xdr:from>
      <xdr:col>2</xdr:col>
      <xdr:colOff>327660</xdr:colOff>
      <xdr:row>5</xdr:row>
      <xdr:rowOff>175260</xdr:rowOff>
    </xdr:from>
    <xdr:to>
      <xdr:col>2</xdr:col>
      <xdr:colOff>1691640</xdr:colOff>
      <xdr:row>5</xdr:row>
      <xdr:rowOff>1104900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0FC26CA5-D684-4FE7-ADED-0810B464A3A8}"/>
            </a:ext>
          </a:extLst>
        </xdr:cNvPr>
        <xdr:cNvSpPr/>
      </xdr:nvSpPr>
      <xdr:spPr>
        <a:xfrm>
          <a:off x="2217420" y="11125200"/>
          <a:ext cx="1363980" cy="929640"/>
        </a:xfrm>
        <a:prstGeom prst="ellipse">
          <a:avLst/>
        </a:prstGeom>
        <a:noFill/>
        <a:ln w="57150">
          <a:solidFill>
            <a:srgbClr val="C0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3</xdr:col>
      <xdr:colOff>7620</xdr:colOff>
      <xdr:row>4</xdr:row>
      <xdr:rowOff>1728086</xdr:rowOff>
    </xdr:from>
    <xdr:ext cx="2255520" cy="1921897"/>
    <xdr:pic>
      <xdr:nvPicPr>
        <xdr:cNvPr id="29" name="Picture 28">
          <a:extLst>
            <a:ext uri="{FF2B5EF4-FFF2-40B4-BE49-F238E27FC236}">
              <a16:creationId xmlns:a16="http://schemas.microsoft.com/office/drawing/2014/main" id="{7BD52424-3BE6-443C-B6EF-E1ADD6D69F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788" t="26161" r="51212" b="36667"/>
        <a:stretch/>
      </xdr:blipFill>
      <xdr:spPr>
        <a:xfrm rot="5400000">
          <a:off x="4007291" y="5455095"/>
          <a:ext cx="1921897" cy="2255520"/>
        </a:xfrm>
        <a:prstGeom prst="rect">
          <a:avLst/>
        </a:prstGeom>
      </xdr:spPr>
    </xdr:pic>
    <xdr:clientData/>
  </xdr:oneCellAnchor>
  <xdr:twoCellAnchor>
    <xdr:from>
      <xdr:col>2</xdr:col>
      <xdr:colOff>129540</xdr:colOff>
      <xdr:row>8</xdr:row>
      <xdr:rowOff>68580</xdr:rowOff>
    </xdr:from>
    <xdr:to>
      <xdr:col>2</xdr:col>
      <xdr:colOff>1074420</xdr:colOff>
      <xdr:row>8</xdr:row>
      <xdr:rowOff>853440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F6F9E78F-3CDD-336D-7377-EACEBD5A42B4}"/>
            </a:ext>
          </a:extLst>
        </xdr:cNvPr>
        <xdr:cNvSpPr/>
      </xdr:nvSpPr>
      <xdr:spPr>
        <a:xfrm>
          <a:off x="2019300" y="10751820"/>
          <a:ext cx="944880" cy="784860"/>
        </a:xfrm>
        <a:prstGeom prst="ellipse">
          <a:avLst/>
        </a:prstGeom>
        <a:noFill/>
        <a:ln w="38100">
          <a:solidFill>
            <a:srgbClr val="FF0000"/>
          </a:solidFill>
          <a:prstDash val="lg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434340</xdr:colOff>
      <xdr:row>7</xdr:row>
      <xdr:rowOff>266704</xdr:rowOff>
    </xdr:from>
    <xdr:to>
      <xdr:col>2</xdr:col>
      <xdr:colOff>1379220</xdr:colOff>
      <xdr:row>7</xdr:row>
      <xdr:rowOff>1051564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D76D2FA7-BC16-4263-B272-C9CD5FA6DFA2}"/>
            </a:ext>
          </a:extLst>
        </xdr:cNvPr>
        <xdr:cNvSpPr/>
      </xdr:nvSpPr>
      <xdr:spPr>
        <a:xfrm>
          <a:off x="2324100" y="9471664"/>
          <a:ext cx="944880" cy="784860"/>
        </a:xfrm>
        <a:prstGeom prst="ellipse">
          <a:avLst/>
        </a:prstGeom>
        <a:noFill/>
        <a:ln w="38100">
          <a:solidFill>
            <a:srgbClr val="FF0000"/>
          </a:solidFill>
          <a:prstDash val="lg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15366</xdr:colOff>
      <xdr:row>2</xdr:row>
      <xdr:rowOff>1234440</xdr:rowOff>
    </xdr:from>
    <xdr:to>
      <xdr:col>3</xdr:col>
      <xdr:colOff>2270760</xdr:colOff>
      <xdr:row>3</xdr:row>
      <xdr:rowOff>2102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0B926D3-D056-CEAA-182B-2176258A474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r:link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877" t="37700" r="29550" b="50200"/>
        <a:stretch>
          <a:fillRect/>
        </a:stretch>
      </xdr:blipFill>
      <xdr:spPr bwMode="auto">
        <a:xfrm>
          <a:off x="3848226" y="1645920"/>
          <a:ext cx="2255394" cy="1190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1935478</xdr:colOff>
      <xdr:row>3</xdr:row>
      <xdr:rowOff>38100</xdr:rowOff>
    </xdr:from>
    <xdr:to>
      <xdr:col>3</xdr:col>
      <xdr:colOff>2278379</xdr:colOff>
      <xdr:row>4</xdr:row>
      <xdr:rowOff>38100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3AFEABF-6943-E7D1-EB70-5306E56A2D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495" t="25000"/>
        <a:stretch/>
      </xdr:blipFill>
      <xdr:spPr>
        <a:xfrm rot="10800000">
          <a:off x="3825238" y="2872740"/>
          <a:ext cx="2286001" cy="168402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3</xdr:row>
      <xdr:rowOff>89620</xdr:rowOff>
    </xdr:from>
    <xdr:to>
      <xdr:col>2</xdr:col>
      <xdr:colOff>1926760</xdr:colOff>
      <xdr:row>4</xdr:row>
      <xdr:rowOff>38100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81838AB-F43D-ABDD-D602-E397215438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062" r="36566" b="46969"/>
        <a:stretch/>
      </xdr:blipFill>
      <xdr:spPr>
        <a:xfrm>
          <a:off x="1965960" y="2924260"/>
          <a:ext cx="1850560" cy="1632500"/>
        </a:xfrm>
        <a:prstGeom prst="rect">
          <a:avLst/>
        </a:prstGeom>
      </xdr:spPr>
    </xdr:pic>
    <xdr:clientData/>
  </xdr:twoCellAnchor>
  <xdr:twoCellAnchor>
    <xdr:from>
      <xdr:col>2</xdr:col>
      <xdr:colOff>403860</xdr:colOff>
      <xdr:row>3</xdr:row>
      <xdr:rowOff>281940</xdr:rowOff>
    </xdr:from>
    <xdr:to>
      <xdr:col>2</xdr:col>
      <xdr:colOff>1653540</xdr:colOff>
      <xdr:row>3</xdr:row>
      <xdr:rowOff>1264920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35B882EE-2B61-402A-992E-736E0B237132}"/>
            </a:ext>
          </a:extLst>
        </xdr:cNvPr>
        <xdr:cNvSpPr/>
      </xdr:nvSpPr>
      <xdr:spPr>
        <a:xfrm>
          <a:off x="2293620" y="3116580"/>
          <a:ext cx="1249680" cy="982980"/>
        </a:xfrm>
        <a:prstGeom prst="ellipse">
          <a:avLst/>
        </a:prstGeom>
        <a:noFill/>
        <a:ln w="57150">
          <a:solidFill>
            <a:srgbClr val="C0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7620</xdr:colOff>
      <xdr:row>5</xdr:row>
      <xdr:rowOff>99060</xdr:rowOff>
    </xdr:from>
    <xdr:to>
      <xdr:col>7</xdr:col>
      <xdr:colOff>277817</xdr:colOff>
      <xdr:row>25</xdr:row>
      <xdr:rowOff>69146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9AFB3-5CEB-4A11-9AA2-0FFC608E55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6" r="17273" b="-14"/>
        <a:stretch>
          <a:fillRect/>
        </a:stretch>
      </xdr:blipFill>
      <xdr:spPr bwMode="auto">
        <a:xfrm>
          <a:off x="617220" y="1059180"/>
          <a:ext cx="3927797" cy="36276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7</xdr:row>
      <xdr:rowOff>0</xdr:rowOff>
    </xdr:from>
    <xdr:to>
      <xdr:col>12</xdr:col>
      <xdr:colOff>307769</xdr:colOff>
      <xdr:row>22</xdr:row>
      <xdr:rowOff>130135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9984695-79FD-4D84-B773-4C33CC6F39B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601980</xdr:colOff>
      <xdr:row>10</xdr:row>
      <xdr:rowOff>45720</xdr:rowOff>
    </xdr:from>
    <xdr:to>
      <xdr:col>12</xdr:col>
      <xdr:colOff>129540</xdr:colOff>
      <xdr:row>15</xdr:row>
      <xdr:rowOff>83820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72C9E25-D4EE-5C6D-171E-8EAF99B419ED}"/>
            </a:ext>
          </a:extLst>
        </xdr:cNvPr>
        <xdr:cNvSpPr txBox="1"/>
      </xdr:nvSpPr>
      <xdr:spPr>
        <a:xfrm>
          <a:off x="6088380" y="1874520"/>
          <a:ext cx="1356360" cy="952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Savings</a:t>
          </a:r>
          <a:r>
            <a:rPr lang="en-US" sz="1800" baseline="0"/>
            <a:t>  :</a:t>
          </a:r>
        </a:p>
        <a:p>
          <a:r>
            <a:rPr lang="en-US" sz="18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3.8</a:t>
          </a:r>
          <a:r>
            <a:rPr lang="en-US" sz="1800"/>
            <a:t> Million Rupees</a:t>
          </a:r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AFFEE50-EC63-4C56-A5FB-6B6D60B58782}" name="Table1" displayName="Table1" ref="B74:F76" totalsRowShown="0" headerRowDxfId="9" dataDxfId="7" headerRowBorderDxfId="8" tableBorderDxfId="6" totalsRowBorderDxfId="5">
  <autoFilter ref="B74:F76" xr:uid="{1AFFEE50-EC63-4C56-A5FB-6B6D60B58782}"/>
  <tableColumns count="5">
    <tableColumn id="2" xr3:uid="{C3A73042-F01C-4296-A2FC-0E9574A266E2}" name="Traceability Type" dataDxfId="4"/>
    <tableColumn id="3" xr3:uid="{892055E4-AA9C-4E17-B30D-8AC5EABD940E}" name="Completed" dataDxfId="3"/>
    <tableColumn id="4" xr3:uid="{EE70A39B-B4E9-442B-87B7-752383563EA9}" name="Status" dataDxfId="2"/>
    <tableColumn id="5" xr3:uid="{E1F04CAE-8475-48D0-B4B9-AE98D34C372F}" name="Target Date" dataDxfId="1"/>
    <tableColumn id="6" xr3:uid="{6DE55B67-2E42-43CD-8CA4-2899F83E0F55}" name="Remarks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E0EB9E-8CAD-4639-B32B-951F34D8EBB4}">
  <dimension ref="A1:S325"/>
  <sheetViews>
    <sheetView showGridLines="0" tabSelected="1" topLeftCell="A11" zoomScaleNormal="100" workbookViewId="0">
      <selection activeCell="H23" sqref="H23"/>
    </sheetView>
  </sheetViews>
  <sheetFormatPr defaultRowHeight="14.4" x14ac:dyDescent="0.3"/>
  <cols>
    <col min="1" max="1" width="3.77734375" customWidth="1"/>
    <col min="2" max="2" width="27.21875" customWidth="1"/>
    <col min="3" max="3" width="26.6640625" customWidth="1"/>
    <col min="4" max="4" width="18.6640625" customWidth="1"/>
    <col min="5" max="5" width="21.109375" customWidth="1"/>
    <col min="6" max="6" width="33.5546875" customWidth="1"/>
  </cols>
  <sheetData>
    <row r="1" spans="1:6" ht="21" x14ac:dyDescent="0.3">
      <c r="A1" s="41" t="s">
        <v>0</v>
      </c>
      <c r="B1" s="41"/>
      <c r="C1" s="41"/>
      <c r="D1" s="41"/>
      <c r="E1" s="41"/>
      <c r="F1" s="12"/>
    </row>
    <row r="3" spans="1:6" ht="21" x14ac:dyDescent="0.4">
      <c r="B3" s="21" t="s">
        <v>43</v>
      </c>
    </row>
    <row r="51" spans="19:19" x14ac:dyDescent="0.3">
      <c r="S51" t="s">
        <v>60</v>
      </c>
    </row>
    <row r="74" spans="2:6" ht="18" x14ac:dyDescent="0.3">
      <c r="B74" s="3" t="s">
        <v>3</v>
      </c>
      <c r="C74" s="4" t="s">
        <v>4</v>
      </c>
      <c r="D74" s="4" t="s">
        <v>6</v>
      </c>
      <c r="E74" s="4" t="s">
        <v>5</v>
      </c>
      <c r="F74" s="5" t="s">
        <v>10</v>
      </c>
    </row>
    <row r="75" spans="2:6" ht="18" x14ac:dyDescent="0.3">
      <c r="B75" s="6" t="s">
        <v>7</v>
      </c>
      <c r="C75" s="31" t="s">
        <v>53</v>
      </c>
      <c r="D75" s="10" t="s">
        <v>2</v>
      </c>
      <c r="E75" s="22">
        <v>45777</v>
      </c>
      <c r="F75" s="7" t="s">
        <v>11</v>
      </c>
    </row>
    <row r="76" spans="2:6" ht="18" x14ac:dyDescent="0.3">
      <c r="B76" s="8" t="s">
        <v>8</v>
      </c>
      <c r="C76" s="9" t="s">
        <v>54</v>
      </c>
      <c r="D76" s="10" t="s">
        <v>2</v>
      </c>
      <c r="E76" s="23">
        <v>45777</v>
      </c>
      <c r="F76" s="11"/>
    </row>
    <row r="77" spans="2:6" ht="43.2" customHeight="1" x14ac:dyDescent="0.3"/>
    <row r="78" spans="2:6" ht="18" x14ac:dyDescent="0.35">
      <c r="B78" s="2" t="s">
        <v>9</v>
      </c>
    </row>
    <row r="103" spans="2:6" ht="21" x14ac:dyDescent="0.4">
      <c r="B103" s="21" t="s">
        <v>44</v>
      </c>
    </row>
    <row r="107" spans="2:6" ht="23.4" x14ac:dyDescent="0.45">
      <c r="E107" s="33"/>
      <c r="F107" s="34"/>
    </row>
    <row r="121" spans="3:7" ht="25.8" x14ac:dyDescent="0.5">
      <c r="C121" s="32" t="s">
        <v>55</v>
      </c>
    </row>
    <row r="125" spans="3:7" ht="23.4" x14ac:dyDescent="0.3">
      <c r="G125" s="24"/>
    </row>
    <row r="159" spans="2:2" ht="21" x14ac:dyDescent="0.4">
      <c r="B159" s="21" t="s">
        <v>58</v>
      </c>
    </row>
    <row r="161" spans="2:2" x14ac:dyDescent="0.3">
      <c r="B161" t="s">
        <v>59</v>
      </c>
    </row>
    <row r="165" spans="2:2" ht="21" x14ac:dyDescent="0.4">
      <c r="B165" s="21" t="s">
        <v>38</v>
      </c>
    </row>
    <row r="167" spans="2:2" ht="15.6" x14ac:dyDescent="0.3">
      <c r="B167" s="25" t="s">
        <v>56</v>
      </c>
    </row>
    <row r="168" spans="2:2" ht="15.6" x14ac:dyDescent="0.3">
      <c r="B168" s="25" t="s">
        <v>57</v>
      </c>
    </row>
    <row r="169" spans="2:2" ht="15.6" x14ac:dyDescent="0.3">
      <c r="B169" s="25" t="s">
        <v>61</v>
      </c>
    </row>
    <row r="183" spans="2:6" ht="21" x14ac:dyDescent="0.4">
      <c r="B183" s="21" t="s">
        <v>46</v>
      </c>
    </row>
    <row r="185" spans="2:6" x14ac:dyDescent="0.3">
      <c r="B185" t="s">
        <v>49</v>
      </c>
    </row>
    <row r="186" spans="2:6" x14ac:dyDescent="0.3">
      <c r="B186" t="s">
        <v>48</v>
      </c>
    </row>
    <row r="187" spans="2:6" x14ac:dyDescent="0.3">
      <c r="B187" t="s">
        <v>47</v>
      </c>
    </row>
    <row r="189" spans="2:6" x14ac:dyDescent="0.3">
      <c r="B189" s="1" t="s">
        <v>64</v>
      </c>
      <c r="F189" t="s">
        <v>65</v>
      </c>
    </row>
    <row r="217" spans="2:2" ht="23.4" x14ac:dyDescent="0.45">
      <c r="B217" s="36" t="s">
        <v>33</v>
      </c>
    </row>
    <row r="290" spans="2:6" ht="18" x14ac:dyDescent="0.3">
      <c r="B290" s="37" t="s">
        <v>25</v>
      </c>
    </row>
    <row r="292" spans="2:6" x14ac:dyDescent="0.3">
      <c r="B292" s="38">
        <v>1</v>
      </c>
      <c r="C292" t="s">
        <v>26</v>
      </c>
    </row>
    <row r="294" spans="2:6" ht="43.2" x14ac:dyDescent="0.3">
      <c r="F294" s="20" t="s">
        <v>27</v>
      </c>
    </row>
    <row r="305" spans="3:5" x14ac:dyDescent="0.3">
      <c r="C305" s="1" t="s">
        <v>28</v>
      </c>
    </row>
    <row r="310" spans="3:5" x14ac:dyDescent="0.3">
      <c r="E310" t="s">
        <v>29</v>
      </c>
    </row>
    <row r="312" spans="3:5" x14ac:dyDescent="0.3">
      <c r="E312" t="s">
        <v>30</v>
      </c>
    </row>
    <row r="324" spans="2:2" x14ac:dyDescent="0.3">
      <c r="B324" s="39"/>
    </row>
    <row r="325" spans="2:2" x14ac:dyDescent="0.3">
      <c r="B325" s="38">
        <v>2</v>
      </c>
    </row>
  </sheetData>
  <mergeCells count="1">
    <mergeCell ref="A1:E1"/>
  </mergeCells>
  <pageMargins left="0.7" right="0.7" top="0.75" bottom="0.75" header="0.3" footer="0.3"/>
  <pageSetup paperSize="9" orientation="portrait" verticalDpi="0" r:id="rId1"/>
  <drawing r:id="rId2"/>
  <legacyDrawing r:id="rId3"/>
  <tableParts count="1">
    <tablePart r:id="rId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38120E-FBCA-4635-96D8-4C991AF88F8C}">
  <dimension ref="B2:C2"/>
  <sheetViews>
    <sheetView showGridLines="0" workbookViewId="0">
      <selection activeCell="Q18" sqref="H3:Q18"/>
    </sheetView>
  </sheetViews>
  <sheetFormatPr defaultRowHeight="14.4" x14ac:dyDescent="0.3"/>
  <sheetData>
    <row r="2" spans="2:3" x14ac:dyDescent="0.3">
      <c r="B2" t="s">
        <v>63</v>
      </c>
      <c r="C2" s="40">
        <v>0.44444444444444442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3D47E0-6681-4656-A2F2-51AC9513512B}">
  <dimension ref="A1"/>
  <sheetViews>
    <sheetView topLeftCell="A17" zoomScale="141" zoomScaleNormal="141" workbookViewId="0">
      <selection activeCell="K20" sqref="K20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CDE193-A753-4E10-B7BA-A9CC3981965A}">
  <dimension ref="A2:G11"/>
  <sheetViews>
    <sheetView workbookViewId="0">
      <selection activeCell="K4" sqref="K4"/>
    </sheetView>
  </sheetViews>
  <sheetFormatPr defaultRowHeight="14.4" x14ac:dyDescent="0.3"/>
  <cols>
    <col min="2" max="2" width="18.6640625" customWidth="1"/>
    <col min="3" max="3" width="28.33203125" customWidth="1"/>
    <col min="4" max="4" width="33.44140625" customWidth="1"/>
    <col min="5" max="5" width="15.77734375" customWidth="1"/>
    <col min="6" max="6" width="23.21875" style="20" customWidth="1"/>
    <col min="7" max="7" width="13" customWidth="1"/>
  </cols>
  <sheetData>
    <row r="2" spans="1:7" ht="18" x14ac:dyDescent="0.35">
      <c r="A2" s="19" t="s">
        <v>12</v>
      </c>
      <c r="B2" s="19" t="s">
        <v>13</v>
      </c>
      <c r="C2" s="19" t="s">
        <v>14</v>
      </c>
      <c r="D2" s="19" t="s">
        <v>14</v>
      </c>
      <c r="E2" s="19" t="s">
        <v>6</v>
      </c>
      <c r="F2" s="29" t="s">
        <v>25</v>
      </c>
      <c r="G2" s="19" t="s">
        <v>5</v>
      </c>
    </row>
    <row r="3" spans="1:7" ht="190.8" customHeight="1" x14ac:dyDescent="0.3">
      <c r="A3" s="1">
        <v>1</v>
      </c>
      <c r="B3" s="13" t="s">
        <v>19</v>
      </c>
      <c r="E3" s="16" t="s">
        <v>21</v>
      </c>
      <c r="F3" s="28" t="s">
        <v>35</v>
      </c>
      <c r="G3" s="1" t="s">
        <v>31</v>
      </c>
    </row>
    <row r="4" spans="1:7" ht="132.6" customHeight="1" x14ac:dyDescent="0.3">
      <c r="A4" s="1">
        <v>2</v>
      </c>
      <c r="B4" s="1" t="s">
        <v>16</v>
      </c>
      <c r="E4" s="16" t="s">
        <v>21</v>
      </c>
      <c r="F4" s="28" t="s">
        <v>34</v>
      </c>
      <c r="G4" s="1" t="s">
        <v>31</v>
      </c>
    </row>
    <row r="5" spans="1:7" ht="143.4" customHeight="1" x14ac:dyDescent="0.3">
      <c r="A5" s="1">
        <v>3</v>
      </c>
      <c r="B5" s="1" t="s">
        <v>18</v>
      </c>
      <c r="E5" s="16" t="s">
        <v>21</v>
      </c>
      <c r="F5" s="28" t="s">
        <v>52</v>
      </c>
      <c r="G5" s="1" t="s">
        <v>31</v>
      </c>
    </row>
    <row r="6" spans="1:7" ht="143.4" customHeight="1" x14ac:dyDescent="0.3">
      <c r="A6" s="1">
        <v>4</v>
      </c>
      <c r="B6" s="1" t="s">
        <v>17</v>
      </c>
      <c r="E6" s="16" t="s">
        <v>21</v>
      </c>
      <c r="F6" s="28" t="s">
        <v>51</v>
      </c>
      <c r="G6" s="1" t="s">
        <v>31</v>
      </c>
    </row>
    <row r="7" spans="1:7" ht="131.4" customHeight="1" x14ac:dyDescent="0.3">
      <c r="A7" s="1">
        <v>5</v>
      </c>
      <c r="B7" s="13" t="s">
        <v>15</v>
      </c>
      <c r="E7" s="17" t="s">
        <v>21</v>
      </c>
      <c r="F7" s="27" t="s">
        <v>50</v>
      </c>
      <c r="G7" s="1" t="s">
        <v>31</v>
      </c>
    </row>
    <row r="8" spans="1:7" ht="116.4" customHeight="1" x14ac:dyDescent="0.3">
      <c r="A8" s="1">
        <v>6</v>
      </c>
      <c r="B8" s="1" t="s">
        <v>20</v>
      </c>
      <c r="E8" s="15" t="s">
        <v>1</v>
      </c>
      <c r="F8" s="30"/>
      <c r="G8" s="1"/>
    </row>
    <row r="9" spans="1:7" ht="153" customHeight="1" x14ac:dyDescent="0.3">
      <c r="A9" s="1">
        <v>7</v>
      </c>
      <c r="B9" s="18" t="s">
        <v>23</v>
      </c>
      <c r="E9" s="14" t="s">
        <v>1</v>
      </c>
      <c r="F9" s="28" t="s">
        <v>62</v>
      </c>
      <c r="G9" s="1"/>
    </row>
    <row r="10" spans="1:7" ht="28.8" x14ac:dyDescent="0.3">
      <c r="A10" s="1">
        <v>8</v>
      </c>
      <c r="B10" s="1" t="s">
        <v>22</v>
      </c>
      <c r="C10" s="1" t="s">
        <v>32</v>
      </c>
      <c r="D10" s="1" t="s">
        <v>32</v>
      </c>
      <c r="E10" s="1" t="s">
        <v>21</v>
      </c>
      <c r="F10" s="18" t="s">
        <v>36</v>
      </c>
      <c r="G10" s="1" t="s">
        <v>31</v>
      </c>
    </row>
    <row r="11" spans="1:7" x14ac:dyDescent="0.3">
      <c r="A11" s="1">
        <v>9</v>
      </c>
      <c r="B11" s="1" t="s">
        <v>24</v>
      </c>
      <c r="C11" s="1" t="s">
        <v>32</v>
      </c>
      <c r="D11" s="1" t="s">
        <v>32</v>
      </c>
      <c r="E11" s="1" t="s">
        <v>21</v>
      </c>
      <c r="F11" s="18" t="s">
        <v>37</v>
      </c>
      <c r="G11" s="1" t="s">
        <v>31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E21765-ED08-4901-BFB6-D50EEBCE068B}">
  <dimension ref="B5:E5"/>
  <sheetViews>
    <sheetView showGridLines="0" workbookViewId="0">
      <selection activeCell="L13" sqref="L13"/>
    </sheetView>
  </sheetViews>
  <sheetFormatPr defaultRowHeight="14.4" x14ac:dyDescent="0.3"/>
  <sheetData>
    <row r="5" spans="2:5" ht="18" x14ac:dyDescent="0.35">
      <c r="B5" s="26" t="s">
        <v>45</v>
      </c>
      <c r="C5" s="26"/>
      <c r="D5" s="26"/>
      <c r="E5" s="26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2B9161-5034-4211-9182-45FE5D03EA9D}">
  <dimension ref="B3:C6"/>
  <sheetViews>
    <sheetView showGridLines="0" workbookViewId="0">
      <selection activeCell="F7" sqref="F7:M24"/>
    </sheetView>
  </sheetViews>
  <sheetFormatPr defaultRowHeight="14.4" x14ac:dyDescent="0.3"/>
  <sheetData>
    <row r="3" spans="2:3" x14ac:dyDescent="0.3">
      <c r="B3" t="s">
        <v>41</v>
      </c>
      <c r="C3" t="s">
        <v>42</v>
      </c>
    </row>
    <row r="4" spans="2:3" x14ac:dyDescent="0.3">
      <c r="B4" t="s">
        <v>39</v>
      </c>
      <c r="C4" s="35">
        <f>4030000/1000</f>
        <v>4030</v>
      </c>
    </row>
    <row r="5" spans="2:3" x14ac:dyDescent="0.3">
      <c r="B5" t="s">
        <v>40</v>
      </c>
      <c r="C5" s="35">
        <f>195000/1000</f>
        <v>195</v>
      </c>
    </row>
    <row r="6" spans="2:3" x14ac:dyDescent="0.3">
      <c r="C6" s="35">
        <f>C4-C5</f>
        <v>3835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</vt:lpstr>
      <vt:lpstr>Sheet6</vt:lpstr>
      <vt:lpstr>Sheet5</vt:lpstr>
      <vt:lpstr>Sheet2</vt:lpstr>
      <vt:lpstr>Sheet3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PRODUCTION ENGINEERING - 2</dc:creator>
  <cp:lastModifiedBy>SANJANA GURUPRASAD</cp:lastModifiedBy>
  <dcterms:created xsi:type="dcterms:W3CDTF">2025-04-10T16:47:41Z</dcterms:created>
  <dcterms:modified xsi:type="dcterms:W3CDTF">2025-06-11T10:38:42Z</dcterms:modified>
</cp:coreProperties>
</file>